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35" windowWidth="20415" windowHeight="7560"/>
  </bookViews>
  <sheets>
    <sheet name="伍佑街道" sheetId="3" r:id="rId1"/>
  </sheets>
  <definedNames>
    <definedName name="_xlnm.Print_Titles" localSheetId="0">伍佑街道!$1:$3</definedName>
  </definedNames>
  <calcPr calcId="124519"/>
</workbook>
</file>

<file path=xl/calcChain.xml><?xml version="1.0" encoding="utf-8"?>
<calcChain xmlns="http://schemas.openxmlformats.org/spreadsheetml/2006/main">
  <c r="D21" i="3"/>
  <c r="F38"/>
  <c r="E21" s="1"/>
  <c r="F37"/>
  <c r="F36"/>
  <c r="F35"/>
  <c r="F34"/>
  <c r="F33"/>
  <c r="F32"/>
  <c r="F31"/>
  <c r="F30"/>
  <c r="F29"/>
  <c r="F28"/>
  <c r="F27"/>
  <c r="F26"/>
  <c r="F25"/>
  <c r="F24"/>
  <c r="F23"/>
  <c r="F17"/>
  <c r="F16"/>
  <c r="F15"/>
  <c r="F14"/>
  <c r="F13"/>
  <c r="F12"/>
  <c r="F11"/>
  <c r="F10"/>
  <c r="F9"/>
  <c r="F8"/>
  <c r="F7"/>
  <c r="F18" l="1"/>
  <c r="E5" s="1"/>
  <c r="F5" s="1"/>
  <c r="F19" s="1"/>
  <c r="F40" s="1"/>
  <c r="F21"/>
  <c r="F39" s="1"/>
</calcChain>
</file>

<file path=xl/comments1.xml><?xml version="1.0" encoding="utf-8"?>
<comments xmlns="http://schemas.openxmlformats.org/spreadsheetml/2006/main">
  <authors>
    <author>user</author>
  </authors>
  <commentList>
    <comment ref="A1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<sst xmlns="http://schemas.openxmlformats.org/spreadsheetml/2006/main" count="77" uniqueCount="61">
  <si>
    <t>序号</t>
    <phoneticPr fontId="1" type="noConversion"/>
  </si>
  <si>
    <t>服务内容</t>
    <phoneticPr fontId="1" type="noConversion"/>
  </si>
  <si>
    <t>一</t>
    <phoneticPr fontId="1" type="noConversion"/>
  </si>
  <si>
    <t>保洁费用</t>
    <phoneticPr fontId="1" type="noConversion"/>
  </si>
  <si>
    <t>二</t>
    <phoneticPr fontId="1" type="noConversion"/>
  </si>
  <si>
    <t>垃圾清运费用</t>
    <phoneticPr fontId="1" type="noConversion"/>
  </si>
  <si>
    <t>合计</t>
    <phoneticPr fontId="1" type="noConversion"/>
  </si>
  <si>
    <t>区域特征</t>
    <phoneticPr fontId="1" type="noConversion"/>
  </si>
  <si>
    <t>备注</t>
    <phoneticPr fontId="1" type="noConversion"/>
  </si>
  <si>
    <t>合价</t>
    <phoneticPr fontId="1" type="noConversion"/>
  </si>
  <si>
    <t>单价报价</t>
    <phoneticPr fontId="1" type="noConversion"/>
  </si>
  <si>
    <t>道路保洁费用</t>
    <phoneticPr fontId="1" type="noConversion"/>
  </si>
  <si>
    <t>投标数量</t>
    <phoneticPr fontId="1" type="noConversion"/>
  </si>
  <si>
    <t>人</t>
    <phoneticPr fontId="1" type="noConversion"/>
  </si>
  <si>
    <t>元/每人年</t>
    <phoneticPr fontId="1" type="noConversion"/>
  </si>
  <si>
    <t>元/年</t>
    <phoneticPr fontId="1" type="noConversion"/>
  </si>
  <si>
    <t xml:space="preserve">元/吨  </t>
    <phoneticPr fontId="1" type="noConversion"/>
  </si>
  <si>
    <t xml:space="preserve">    元/年</t>
    <phoneticPr fontId="1" type="noConversion"/>
  </si>
  <si>
    <t>吨</t>
    <phoneticPr fontId="1" type="noConversion"/>
  </si>
  <si>
    <t>单价包括但不限于人员工资、人员保险、福利、劳保等、车辆油费、车辆保养、维修费、保险费、重大活动保障加班费等。</t>
    <phoneticPr fontId="1" type="noConversion"/>
  </si>
  <si>
    <t>单位</t>
    <phoneticPr fontId="1" type="noConversion"/>
  </si>
  <si>
    <t>元/月</t>
    <phoneticPr fontId="1" type="noConversion"/>
  </si>
  <si>
    <t>税收</t>
    <phoneticPr fontId="1" type="noConversion"/>
  </si>
  <si>
    <t>管理费</t>
    <phoneticPr fontId="1" type="noConversion"/>
  </si>
  <si>
    <t>重大活动加班费</t>
    <phoneticPr fontId="1" type="noConversion"/>
  </si>
  <si>
    <t>福利</t>
    <phoneticPr fontId="1" type="noConversion"/>
  </si>
  <si>
    <t>假日加班工资</t>
    <phoneticPr fontId="1" type="noConversion"/>
  </si>
  <si>
    <t xml:space="preserve">公积金 </t>
    <phoneticPr fontId="1" type="noConversion"/>
  </si>
  <si>
    <t>环卫补助</t>
    <phoneticPr fontId="1" type="noConversion"/>
  </si>
  <si>
    <t>保险</t>
    <phoneticPr fontId="1" type="noConversion"/>
  </si>
  <si>
    <t>工具费</t>
    <phoneticPr fontId="1" type="noConversion"/>
  </si>
  <si>
    <t>工资</t>
    <phoneticPr fontId="1" type="noConversion"/>
  </si>
  <si>
    <t>（一）</t>
    <phoneticPr fontId="1" type="noConversion"/>
  </si>
  <si>
    <t>合计（元/每人年）</t>
    <phoneticPr fontId="1" type="noConversion"/>
  </si>
  <si>
    <t>垃圾清运</t>
    <phoneticPr fontId="1" type="noConversion"/>
  </si>
  <si>
    <t>费 用 分 解</t>
    <phoneticPr fontId="1" type="noConversion"/>
  </si>
  <si>
    <t>明细（元/每人年）</t>
    <phoneticPr fontId="1" type="noConversion"/>
  </si>
  <si>
    <t xml:space="preserve">元/吨 </t>
    <phoneticPr fontId="1" type="noConversion"/>
  </si>
  <si>
    <t>人员保险</t>
    <phoneticPr fontId="1" type="noConversion"/>
  </si>
  <si>
    <t>侧装车油费</t>
    <phoneticPr fontId="1" type="noConversion"/>
  </si>
  <si>
    <t>车辆保养、维修</t>
    <phoneticPr fontId="1" type="noConversion"/>
  </si>
  <si>
    <t>车辆保险</t>
    <phoneticPr fontId="1" type="noConversion"/>
  </si>
  <si>
    <t>重大活动保障加班费</t>
    <phoneticPr fontId="1" type="noConversion"/>
  </si>
  <si>
    <t>合计（元/每吨）</t>
    <phoneticPr fontId="1" type="noConversion"/>
  </si>
  <si>
    <t>辅助工工具费</t>
    <phoneticPr fontId="1" type="noConversion"/>
  </si>
  <si>
    <t>工作服及劳保费</t>
    <phoneticPr fontId="1" type="noConversion"/>
  </si>
  <si>
    <t>明细（元/吨）</t>
    <phoneticPr fontId="1" type="noConversion"/>
  </si>
  <si>
    <t>二项小计</t>
    <phoneticPr fontId="1" type="noConversion"/>
  </si>
  <si>
    <t>一项小计</t>
    <phoneticPr fontId="1" type="noConversion"/>
  </si>
  <si>
    <t>投标人（盖章）：</t>
    <phoneticPr fontId="1" type="noConversion"/>
  </si>
  <si>
    <t>年    月    日</t>
    <phoneticPr fontId="1" type="noConversion"/>
  </si>
  <si>
    <t>一+二</t>
    <phoneticPr fontId="1" type="noConversion"/>
  </si>
  <si>
    <t>人员工资包括但不限于工资、工具费、各项保险、公积金、环卫补助、假日加班工资、福利（春节、中秋节、清凉费 、环卫工人日、体检费）、重大活动加班费、工作服及夏季劳保费、管理费。</t>
    <phoneticPr fontId="1" type="noConversion"/>
  </si>
  <si>
    <t>保洁人员不少于28人</t>
    <phoneticPr fontId="1" type="noConversion"/>
  </si>
  <si>
    <t>垃圾清运该区域每天产生的垃圾约30吨。</t>
    <phoneticPr fontId="1" type="noConversion"/>
  </si>
  <si>
    <t>辅助工6人工资</t>
    <phoneticPr fontId="1" type="noConversion"/>
  </si>
  <si>
    <r>
      <rPr>
        <b/>
        <sz val="14"/>
        <color theme="1"/>
        <rFont val="宋体"/>
        <family val="3"/>
        <charset val="134"/>
      </rPr>
      <t>伍佑街道范围内道路打扫保洁和垃圾清运项目</t>
    </r>
    <r>
      <rPr>
        <b/>
        <sz val="14"/>
        <color theme="1"/>
        <rFont val="Calibri"/>
        <family val="2"/>
      </rPr>
      <t xml:space="preserve">                                                                                                                                                                       </t>
    </r>
    <r>
      <rPr>
        <b/>
        <sz val="14"/>
        <color theme="1"/>
        <rFont val="宋体"/>
        <family val="3"/>
        <charset val="134"/>
      </rPr>
      <t>投</t>
    </r>
    <r>
      <rPr>
        <b/>
        <sz val="14"/>
        <color theme="1"/>
        <rFont val="Calibri"/>
        <family val="2"/>
      </rPr>
      <t xml:space="preserve">  </t>
    </r>
    <r>
      <rPr>
        <b/>
        <sz val="14"/>
        <color theme="1"/>
        <rFont val="宋体"/>
        <family val="3"/>
        <charset val="134"/>
      </rPr>
      <t>标</t>
    </r>
    <r>
      <rPr>
        <b/>
        <sz val="14"/>
        <color theme="1"/>
        <rFont val="Calibri"/>
        <family val="2"/>
      </rPr>
      <t xml:space="preserve">  </t>
    </r>
    <r>
      <rPr>
        <b/>
        <sz val="14"/>
        <color theme="1"/>
        <rFont val="宋体"/>
        <family val="3"/>
        <charset val="134"/>
      </rPr>
      <t>报</t>
    </r>
    <r>
      <rPr>
        <b/>
        <sz val="14"/>
        <color theme="1"/>
        <rFont val="Calibri"/>
        <family val="2"/>
      </rPr>
      <t xml:space="preserve">  </t>
    </r>
    <r>
      <rPr>
        <b/>
        <sz val="14"/>
        <color theme="1"/>
        <rFont val="宋体"/>
        <family val="3"/>
        <charset val="134"/>
      </rPr>
      <t>价</t>
    </r>
    <r>
      <rPr>
        <b/>
        <sz val="14"/>
        <color theme="1"/>
        <rFont val="Calibri"/>
        <family val="2"/>
      </rPr>
      <t xml:space="preserve">  </t>
    </r>
    <r>
      <rPr>
        <b/>
        <sz val="14"/>
        <color theme="1"/>
        <rFont val="宋体"/>
        <family val="3"/>
        <charset val="134"/>
      </rPr>
      <t>表</t>
    </r>
    <phoneticPr fontId="1" type="noConversion"/>
  </si>
  <si>
    <t>城市道路9条，保洁面积约319550㎡。</t>
    <phoneticPr fontId="1" type="noConversion"/>
  </si>
  <si>
    <t>驾驶员7人工资</t>
    <phoneticPr fontId="1" type="noConversion"/>
  </si>
  <si>
    <t>多功能高压洗扫车1辆（5T），垃圾清运车6辆（其中2辆2T以上的侧装车及4辆勾臂车）</t>
    <phoneticPr fontId="1" type="noConversion"/>
  </si>
  <si>
    <t>所有作业车辆在合同签订后十日内按照甲方要求添置到位，以上投入车辆必须作为本项目的专用保洁车辆，不得用于本项目以外的保洁工作。</t>
    <phoneticPr fontId="1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</si>
</sst>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0"/>
      <color rgb="FF000000"/>
      <name val="宋体"/>
      <family val="3"/>
      <charset val="134"/>
    </font>
    <font>
      <b/>
      <sz val="14"/>
      <color theme="1"/>
      <name val="Calibri"/>
      <family val="2"/>
    </font>
    <font>
      <b/>
      <sz val="14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1" fontId="4" fillId="0" borderId="0" xfId="0" applyNumberFormat="1" applyFont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3"/>
  <sheetViews>
    <sheetView tabSelected="1" topLeftCell="A31" workbookViewId="0">
      <selection activeCell="G25" sqref="G25"/>
    </sheetView>
  </sheetViews>
  <sheetFormatPr defaultRowHeight="13.5"/>
  <cols>
    <col min="1" max="1" width="7.375" customWidth="1"/>
    <col min="2" max="2" width="17.125" customWidth="1"/>
    <col min="3" max="3" width="30.75" customWidth="1"/>
    <col min="4" max="4" width="12.25" customWidth="1"/>
    <col min="5" max="5" width="11.75" customWidth="1"/>
    <col min="6" max="6" width="13" customWidth="1"/>
    <col min="7" max="7" width="37.625" customWidth="1"/>
  </cols>
  <sheetData>
    <row r="1" spans="1:7" ht="47.25" customHeight="1">
      <c r="A1" s="25" t="s">
        <v>56</v>
      </c>
      <c r="B1" s="26"/>
      <c r="C1" s="26"/>
      <c r="D1" s="26"/>
      <c r="E1" s="26"/>
      <c r="F1" s="26"/>
      <c r="G1" s="27"/>
    </row>
    <row r="2" spans="1:7" ht="17.25" customHeight="1">
      <c r="A2" s="28"/>
      <c r="B2" s="28"/>
      <c r="C2" s="28"/>
      <c r="D2" s="28"/>
      <c r="E2" s="28"/>
      <c r="F2" s="28"/>
      <c r="G2" s="28"/>
    </row>
    <row r="3" spans="1:7" ht="29.25" customHeight="1">
      <c r="A3" s="1" t="s">
        <v>0</v>
      </c>
      <c r="B3" s="1" t="s">
        <v>1</v>
      </c>
      <c r="C3" s="1" t="s">
        <v>7</v>
      </c>
      <c r="D3" s="2" t="s">
        <v>12</v>
      </c>
      <c r="E3" s="2" t="s">
        <v>10</v>
      </c>
      <c r="F3" s="1" t="s">
        <v>9</v>
      </c>
      <c r="G3" s="1" t="s">
        <v>8</v>
      </c>
    </row>
    <row r="4" spans="1:7" ht="75" customHeight="1">
      <c r="A4" s="1" t="s">
        <v>2</v>
      </c>
      <c r="B4" s="1" t="s">
        <v>11</v>
      </c>
      <c r="C4" s="3" t="s">
        <v>57</v>
      </c>
      <c r="D4" s="2" t="s">
        <v>13</v>
      </c>
      <c r="E4" s="1" t="s">
        <v>14</v>
      </c>
      <c r="F4" s="1" t="s">
        <v>15</v>
      </c>
      <c r="G4" s="3" t="s">
        <v>52</v>
      </c>
    </row>
    <row r="5" spans="1:7" ht="21.75" customHeight="1">
      <c r="A5" s="7" t="s">
        <v>32</v>
      </c>
      <c r="B5" s="4" t="s">
        <v>3</v>
      </c>
      <c r="C5" s="3" t="s">
        <v>53</v>
      </c>
      <c r="D5" s="4">
        <v>28</v>
      </c>
      <c r="E5" s="5">
        <f>F18</f>
        <v>0</v>
      </c>
      <c r="F5" s="5">
        <f>E5*D5</f>
        <v>0</v>
      </c>
      <c r="G5" s="3"/>
    </row>
    <row r="6" spans="1:7" ht="21.75" customHeight="1">
      <c r="A6" s="19" t="s">
        <v>36</v>
      </c>
      <c r="B6" s="4" t="s">
        <v>0</v>
      </c>
      <c r="C6" s="3" t="s">
        <v>35</v>
      </c>
      <c r="D6" s="7" t="s">
        <v>20</v>
      </c>
      <c r="E6" s="4" t="s">
        <v>21</v>
      </c>
      <c r="F6" s="4" t="s">
        <v>15</v>
      </c>
      <c r="G6" s="3"/>
    </row>
    <row r="7" spans="1:7" ht="21.75" customHeight="1">
      <c r="A7" s="20"/>
      <c r="B7" s="4">
        <v>1</v>
      </c>
      <c r="C7" s="8" t="s">
        <v>31</v>
      </c>
      <c r="D7" s="19" t="s">
        <v>13</v>
      </c>
      <c r="E7" s="9"/>
      <c r="F7" s="9">
        <f>E7*12</f>
        <v>0</v>
      </c>
      <c r="G7" s="6"/>
    </row>
    <row r="8" spans="1:7" ht="21.75" customHeight="1">
      <c r="A8" s="20"/>
      <c r="B8" s="4">
        <v>2</v>
      </c>
      <c r="C8" s="8" t="s">
        <v>30</v>
      </c>
      <c r="D8" s="20"/>
      <c r="E8" s="9"/>
      <c r="F8" s="9">
        <f t="shared" ref="F8:F17" si="0">E8*12</f>
        <v>0</v>
      </c>
      <c r="G8" s="6"/>
    </row>
    <row r="9" spans="1:7" ht="21.75" customHeight="1">
      <c r="A9" s="20"/>
      <c r="B9" s="4">
        <v>3</v>
      </c>
      <c r="C9" s="8" t="s">
        <v>29</v>
      </c>
      <c r="D9" s="20"/>
      <c r="E9" s="9"/>
      <c r="F9" s="9">
        <f t="shared" si="0"/>
        <v>0</v>
      </c>
      <c r="G9" s="6"/>
    </row>
    <row r="10" spans="1:7" ht="21.75" customHeight="1">
      <c r="A10" s="20"/>
      <c r="B10" s="4">
        <v>4</v>
      </c>
      <c r="C10" s="8" t="s">
        <v>28</v>
      </c>
      <c r="D10" s="20"/>
      <c r="E10" s="9"/>
      <c r="F10" s="9">
        <f t="shared" si="0"/>
        <v>0</v>
      </c>
      <c r="G10" s="6"/>
    </row>
    <row r="11" spans="1:7" ht="21.75" customHeight="1">
      <c r="A11" s="20"/>
      <c r="B11" s="4">
        <v>5</v>
      </c>
      <c r="C11" s="8" t="s">
        <v>27</v>
      </c>
      <c r="D11" s="20"/>
      <c r="E11" s="9"/>
      <c r="F11" s="9">
        <f t="shared" si="0"/>
        <v>0</v>
      </c>
      <c r="G11" s="6"/>
    </row>
    <row r="12" spans="1:7" ht="21.75" customHeight="1">
      <c r="A12" s="20"/>
      <c r="B12" s="4">
        <v>6</v>
      </c>
      <c r="C12" s="8" t="s">
        <v>26</v>
      </c>
      <c r="D12" s="20"/>
      <c r="E12" s="9"/>
      <c r="F12" s="9">
        <f t="shared" si="0"/>
        <v>0</v>
      </c>
      <c r="G12" s="6"/>
    </row>
    <row r="13" spans="1:7" ht="21.75" customHeight="1">
      <c r="A13" s="20"/>
      <c r="B13" s="4">
        <v>7</v>
      </c>
      <c r="C13" s="8" t="s">
        <v>25</v>
      </c>
      <c r="D13" s="20"/>
      <c r="E13" s="9"/>
      <c r="F13" s="9">
        <f t="shared" si="0"/>
        <v>0</v>
      </c>
      <c r="G13" s="6"/>
    </row>
    <row r="14" spans="1:7" ht="21.75" customHeight="1">
      <c r="A14" s="20"/>
      <c r="B14" s="4">
        <v>8</v>
      </c>
      <c r="C14" s="8" t="s">
        <v>24</v>
      </c>
      <c r="D14" s="20"/>
      <c r="E14" s="9"/>
      <c r="F14" s="9">
        <f t="shared" si="0"/>
        <v>0</v>
      </c>
      <c r="G14" s="6"/>
    </row>
    <row r="15" spans="1:7" ht="21.75" customHeight="1">
      <c r="A15" s="20"/>
      <c r="B15" s="4">
        <v>9</v>
      </c>
      <c r="C15" s="8" t="s">
        <v>45</v>
      </c>
      <c r="D15" s="20"/>
      <c r="E15" s="9"/>
      <c r="F15" s="9">
        <f t="shared" si="0"/>
        <v>0</v>
      </c>
      <c r="G15" s="6"/>
    </row>
    <row r="16" spans="1:7" ht="21.75" customHeight="1">
      <c r="A16" s="20"/>
      <c r="B16" s="4">
        <v>10</v>
      </c>
      <c r="C16" s="8" t="s">
        <v>23</v>
      </c>
      <c r="D16" s="20"/>
      <c r="E16" s="9"/>
      <c r="F16" s="9">
        <f t="shared" si="0"/>
        <v>0</v>
      </c>
      <c r="G16" s="6"/>
    </row>
    <row r="17" spans="1:7" ht="21.75" customHeight="1">
      <c r="A17" s="20"/>
      <c r="B17" s="4">
        <v>11</v>
      </c>
      <c r="C17" s="8" t="s">
        <v>22</v>
      </c>
      <c r="D17" s="20"/>
      <c r="E17" s="9"/>
      <c r="F17" s="9">
        <f t="shared" si="0"/>
        <v>0</v>
      </c>
      <c r="G17" s="6"/>
    </row>
    <row r="18" spans="1:7" ht="21.75" customHeight="1">
      <c r="A18" s="21"/>
      <c r="B18" s="14" t="s">
        <v>33</v>
      </c>
      <c r="C18" s="16"/>
      <c r="D18" s="21"/>
      <c r="E18" s="9"/>
      <c r="F18" s="9">
        <f>SUM(F7:F17)</f>
        <v>0</v>
      </c>
      <c r="G18" s="6"/>
    </row>
    <row r="19" spans="1:7" ht="21.75" customHeight="1">
      <c r="A19" s="14" t="s">
        <v>48</v>
      </c>
      <c r="B19" s="15"/>
      <c r="C19" s="15"/>
      <c r="D19" s="15"/>
      <c r="E19" s="16"/>
      <c r="F19" s="5">
        <f>F5</f>
        <v>0</v>
      </c>
      <c r="G19" s="10"/>
    </row>
    <row r="20" spans="1:7" ht="60" customHeight="1">
      <c r="A20" s="4" t="s">
        <v>4</v>
      </c>
      <c r="B20" s="4" t="s">
        <v>34</v>
      </c>
      <c r="C20" s="3" t="s">
        <v>54</v>
      </c>
      <c r="D20" s="3" t="s">
        <v>18</v>
      </c>
      <c r="E20" s="4" t="s">
        <v>16</v>
      </c>
      <c r="F20" s="4" t="s">
        <v>17</v>
      </c>
      <c r="G20" s="3" t="s">
        <v>19</v>
      </c>
    </row>
    <row r="21" spans="1:7" ht="46.5" customHeight="1">
      <c r="A21" s="4" t="s">
        <v>32</v>
      </c>
      <c r="B21" s="4" t="s">
        <v>5</v>
      </c>
      <c r="C21" s="3" t="s">
        <v>59</v>
      </c>
      <c r="D21" s="3">
        <f>30*365</f>
        <v>10950</v>
      </c>
      <c r="E21" s="11">
        <f>F38</f>
        <v>0</v>
      </c>
      <c r="F21" s="11">
        <f>E21*D21</f>
        <v>0</v>
      </c>
      <c r="G21" s="3" t="s">
        <v>60</v>
      </c>
    </row>
    <row r="22" spans="1:7" ht="20.25" customHeight="1">
      <c r="A22" s="19" t="s">
        <v>46</v>
      </c>
      <c r="B22" s="4" t="s">
        <v>0</v>
      </c>
      <c r="C22" s="3" t="s">
        <v>35</v>
      </c>
      <c r="D22" s="3" t="s">
        <v>20</v>
      </c>
      <c r="E22" s="3" t="s">
        <v>21</v>
      </c>
      <c r="F22" s="3" t="s">
        <v>37</v>
      </c>
      <c r="G22" s="6"/>
    </row>
    <row r="23" spans="1:7" ht="20.25" customHeight="1">
      <c r="A23" s="20"/>
      <c r="B23" s="4">
        <v>1</v>
      </c>
      <c r="C23" s="3" t="s">
        <v>58</v>
      </c>
      <c r="D23" s="22" t="s">
        <v>18</v>
      </c>
      <c r="E23" s="11"/>
      <c r="F23" s="11">
        <f>E23*12/365</f>
        <v>0</v>
      </c>
      <c r="G23" s="6"/>
    </row>
    <row r="24" spans="1:7" ht="20.25" customHeight="1">
      <c r="A24" s="20"/>
      <c r="B24" s="4">
        <v>2</v>
      </c>
      <c r="C24" s="3" t="s">
        <v>55</v>
      </c>
      <c r="D24" s="23"/>
      <c r="E24" s="11"/>
      <c r="F24" s="11">
        <f t="shared" ref="F24:F38" si="1">E24*12/365</f>
        <v>0</v>
      </c>
      <c r="G24" s="6"/>
    </row>
    <row r="25" spans="1:7" ht="20.25" customHeight="1">
      <c r="A25" s="20"/>
      <c r="B25" s="4">
        <v>3</v>
      </c>
      <c r="C25" s="3" t="s">
        <v>44</v>
      </c>
      <c r="D25" s="23"/>
      <c r="E25" s="11"/>
      <c r="F25" s="11">
        <f t="shared" si="1"/>
        <v>0</v>
      </c>
      <c r="G25" s="6"/>
    </row>
    <row r="26" spans="1:7" ht="20.25" customHeight="1">
      <c r="A26" s="20"/>
      <c r="B26" s="4">
        <v>4</v>
      </c>
      <c r="C26" s="3" t="s">
        <v>38</v>
      </c>
      <c r="D26" s="23"/>
      <c r="E26" s="11"/>
      <c r="F26" s="11">
        <f t="shared" si="1"/>
        <v>0</v>
      </c>
      <c r="G26" s="6"/>
    </row>
    <row r="27" spans="1:7" ht="20.25" customHeight="1">
      <c r="A27" s="20"/>
      <c r="B27" s="4">
        <v>5</v>
      </c>
      <c r="C27" s="3" t="s">
        <v>28</v>
      </c>
      <c r="D27" s="23"/>
      <c r="E27" s="11"/>
      <c r="F27" s="11">
        <f t="shared" si="1"/>
        <v>0</v>
      </c>
      <c r="G27" s="6"/>
    </row>
    <row r="28" spans="1:7" ht="20.25" customHeight="1">
      <c r="A28" s="20"/>
      <c r="B28" s="4">
        <v>6</v>
      </c>
      <c r="C28" s="8" t="s">
        <v>27</v>
      </c>
      <c r="D28" s="23"/>
      <c r="E28" s="11"/>
      <c r="F28" s="11">
        <f t="shared" si="1"/>
        <v>0</v>
      </c>
      <c r="G28" s="6"/>
    </row>
    <row r="29" spans="1:7" ht="20.25" customHeight="1">
      <c r="A29" s="20"/>
      <c r="B29" s="4">
        <v>7</v>
      </c>
      <c r="C29" s="8" t="s">
        <v>26</v>
      </c>
      <c r="D29" s="23"/>
      <c r="E29" s="11"/>
      <c r="F29" s="11">
        <f t="shared" si="1"/>
        <v>0</v>
      </c>
      <c r="G29" s="6"/>
    </row>
    <row r="30" spans="1:7" ht="20.25" customHeight="1">
      <c r="A30" s="20"/>
      <c r="B30" s="4">
        <v>8</v>
      </c>
      <c r="C30" s="3" t="s">
        <v>25</v>
      </c>
      <c r="D30" s="23"/>
      <c r="E30" s="11"/>
      <c r="F30" s="11">
        <f t="shared" si="1"/>
        <v>0</v>
      </c>
      <c r="G30" s="6"/>
    </row>
    <row r="31" spans="1:7" ht="20.25" customHeight="1">
      <c r="A31" s="20"/>
      <c r="B31" s="4">
        <v>9</v>
      </c>
      <c r="C31" s="3" t="s">
        <v>45</v>
      </c>
      <c r="D31" s="23"/>
      <c r="E31" s="11"/>
      <c r="F31" s="11">
        <f t="shared" si="1"/>
        <v>0</v>
      </c>
      <c r="G31" s="6"/>
    </row>
    <row r="32" spans="1:7" ht="20.25" customHeight="1">
      <c r="A32" s="20"/>
      <c r="B32" s="4">
        <v>10</v>
      </c>
      <c r="C32" s="3" t="s">
        <v>39</v>
      </c>
      <c r="D32" s="23"/>
      <c r="E32" s="11"/>
      <c r="F32" s="11">
        <f t="shared" si="1"/>
        <v>0</v>
      </c>
      <c r="G32" s="6"/>
    </row>
    <row r="33" spans="1:7" ht="20.25" customHeight="1">
      <c r="A33" s="20"/>
      <c r="B33" s="4">
        <v>11</v>
      </c>
      <c r="C33" s="3" t="s">
        <v>40</v>
      </c>
      <c r="D33" s="23"/>
      <c r="E33" s="11"/>
      <c r="F33" s="11">
        <f t="shared" si="1"/>
        <v>0</v>
      </c>
      <c r="G33" s="6"/>
    </row>
    <row r="34" spans="1:7" ht="20.25" customHeight="1">
      <c r="A34" s="20"/>
      <c r="B34" s="4">
        <v>12</v>
      </c>
      <c r="C34" s="3" t="s">
        <v>41</v>
      </c>
      <c r="D34" s="23"/>
      <c r="E34" s="11"/>
      <c r="F34" s="11">
        <f t="shared" si="1"/>
        <v>0</v>
      </c>
      <c r="G34" s="6"/>
    </row>
    <row r="35" spans="1:7" ht="20.25" customHeight="1">
      <c r="A35" s="20"/>
      <c r="B35" s="4">
        <v>13</v>
      </c>
      <c r="C35" s="3" t="s">
        <v>42</v>
      </c>
      <c r="D35" s="23"/>
      <c r="E35" s="11"/>
      <c r="F35" s="11">
        <f t="shared" si="1"/>
        <v>0</v>
      </c>
      <c r="G35" s="6"/>
    </row>
    <row r="36" spans="1:7" ht="20.25" customHeight="1">
      <c r="A36" s="20"/>
      <c r="B36" s="4">
        <v>14</v>
      </c>
      <c r="C36" s="8" t="s">
        <v>23</v>
      </c>
      <c r="D36" s="23"/>
      <c r="E36" s="11"/>
      <c r="F36" s="11">
        <f t="shared" si="1"/>
        <v>0</v>
      </c>
      <c r="G36" s="6"/>
    </row>
    <row r="37" spans="1:7" ht="20.25" customHeight="1">
      <c r="A37" s="20"/>
      <c r="B37" s="4">
        <v>15</v>
      </c>
      <c r="C37" s="8" t="s">
        <v>22</v>
      </c>
      <c r="D37" s="23"/>
      <c r="E37" s="11"/>
      <c r="F37" s="11">
        <f t="shared" si="1"/>
        <v>0</v>
      </c>
      <c r="G37" s="6"/>
    </row>
    <row r="38" spans="1:7" ht="20.25" customHeight="1">
      <c r="A38" s="21"/>
      <c r="B38" s="14" t="s">
        <v>43</v>
      </c>
      <c r="C38" s="16"/>
      <c r="D38" s="24"/>
      <c r="E38" s="11"/>
      <c r="F38" s="11">
        <f t="shared" si="1"/>
        <v>0</v>
      </c>
      <c r="G38" s="6"/>
    </row>
    <row r="39" spans="1:7" ht="20.25" customHeight="1">
      <c r="A39" s="14" t="s">
        <v>47</v>
      </c>
      <c r="B39" s="15"/>
      <c r="C39" s="15"/>
      <c r="D39" s="15"/>
      <c r="E39" s="16"/>
      <c r="F39" s="5">
        <f>F21</f>
        <v>0</v>
      </c>
      <c r="G39" s="6"/>
    </row>
    <row r="40" spans="1:7" ht="24.75" customHeight="1">
      <c r="A40" s="14" t="s">
        <v>6</v>
      </c>
      <c r="B40" s="15"/>
      <c r="C40" s="16"/>
      <c r="D40" s="14" t="s">
        <v>51</v>
      </c>
      <c r="E40" s="16"/>
      <c r="F40" s="12">
        <f>F19+F39</f>
        <v>0</v>
      </c>
      <c r="G40" s="13"/>
    </row>
    <row r="41" spans="1:7" ht="18" customHeight="1"/>
    <row r="42" spans="1:7" ht="27.75" customHeight="1">
      <c r="F42" s="17" t="s">
        <v>49</v>
      </c>
      <c r="G42" s="17"/>
    </row>
    <row r="43" spans="1:7" ht="27.75" customHeight="1">
      <c r="F43" s="18" t="s">
        <v>50</v>
      </c>
      <c r="G43" s="18"/>
    </row>
  </sheetData>
  <mergeCells count="14">
    <mergeCell ref="A1:G1"/>
    <mergeCell ref="A2:G2"/>
    <mergeCell ref="A6:A18"/>
    <mergeCell ref="D7:D18"/>
    <mergeCell ref="B18:C18"/>
    <mergeCell ref="A40:C40"/>
    <mergeCell ref="D40:E40"/>
    <mergeCell ref="F42:G42"/>
    <mergeCell ref="F43:G43"/>
    <mergeCell ref="A19:E19"/>
    <mergeCell ref="A22:A38"/>
    <mergeCell ref="D23:D38"/>
    <mergeCell ref="B38:C38"/>
    <mergeCell ref="A39:E39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headerFooter>
    <oddFooter>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伍佑街道</vt:lpstr>
      <vt:lpstr>伍佑街道!Print_Titles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2019-10-14T08:56:34Z</cp:lastPrinted>
  <dcterms:created xsi:type="dcterms:W3CDTF">2018-07-30T08:53:34Z</dcterms:created>
  <dcterms:modified xsi:type="dcterms:W3CDTF">2019-10-29T01:18:13Z</dcterms:modified>
</cp:coreProperties>
</file>